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1'!$A$1:$N$26</definedName>
  </definedNames>
  <calcPr fullCalcOnLoad="1"/>
</workbook>
</file>

<file path=xl/sharedStrings.xml><?xml version="1.0" encoding="utf-8"?>
<sst xmlns="http://schemas.openxmlformats.org/spreadsheetml/2006/main" count="66" uniqueCount="52">
  <si>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</si>
  <si>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</si>
  <si>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</si>
  <si>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</si>
  <si>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</si>
  <si>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</si>
  <si>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</si>
  <si>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</si>
  <si>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</si>
  <si>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</si>
  <si>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</si>
  <si>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</si>
  <si>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</si>
  <si>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</si>
  <si>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</si>
  <si>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</si>
  <si>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</si>
  <si>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</si>
  <si>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</si>
  <si>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Zadanie 4 - Diagnostyka mikrobioologiczna 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</si>
  <si>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</si>
  <si>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</si>
  <si>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</si>
  <si>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</si>
  <si>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</si>
  <si>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</si>
  <si>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</si>
  <si>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</si>
  <si>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</si>
  <si>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</si>
  <si>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</si>
  <si>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</si>
  <si>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Sporal S - Preparat do mikrobiologicznej oceny skuteczności sterylizacji w suchym gorącym powietrzu, op.=40 szt.</t>
  </si>
  <si>
    <t>Płytki odciskowe Rodac ConTact Test z neutralizatorami do oznaczania ogólnej liczby drożdży i pleśni, op.=20 szt.</t>
  </si>
  <si>
    <t>Załącznik nr  2 do SWZ</t>
  </si>
  <si>
    <t>Agar Willis-Hobbs, op.=6x200 ml</t>
  </si>
  <si>
    <t>Mleko w proszku odtłuszczone, op.=100 g</t>
  </si>
  <si>
    <t>Płytki odciskowe Rodac ConTact Test z neutralizatorami do oznaczania ogólnej liczby drobnoustrojów, op.=20 szt.</t>
  </si>
  <si>
    <t>13.</t>
  </si>
  <si>
    <t>14.</t>
  </si>
  <si>
    <t>15.</t>
  </si>
  <si>
    <t>Nr postępowania WIWa.272.1.2024</t>
  </si>
  <si>
    <t>Agar z mocznikiem wg Christensena  op.=100 g</t>
  </si>
  <si>
    <t>Bulion do badania rozkładu węglowodanów, op.=250 g, skład zgodny z normą PN-EN ISO 11290</t>
  </si>
  <si>
    <t>Ekstrakt mięsny, op.=250 g</t>
  </si>
  <si>
    <t>Kostki wątrobowe suche, jałowe – dodatek do podłoża Wrzoska, op.=100 g,  dołączyć zaświadczenie, że wątroba jest produktem wolnym od substancji antybiotykowych</t>
  </si>
  <si>
    <t>Podłoże LS, op.=100 g</t>
  </si>
  <si>
    <t>Podłoże VL dla beztlenowców, op.=100 g</t>
  </si>
  <si>
    <t>Podłoże do wykrywania dekarboksylazy lizyny, op.=250 g, skład chemiczny: chlorowodorek L-lizyny 5,00 g/l. ekstrakt drożdżowy 3,00 g/l, glukoza 1,00 g/l, purpura bromokrezolowa 0,015 g/l</t>
  </si>
  <si>
    <t>Agar Wilson-Blair dla beztlenowców op=6x100ml</t>
  </si>
  <si>
    <t>Rurkowy wskaźnik do kontroli procesu sterylizacji suchym powietrzem, typ 5, op.=100 szt.</t>
  </si>
  <si>
    <t>Zintegrowany test TST 1210 C/15 min., op.=100 szt.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</si>
</sst>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7" borderId="11" xfId="0" applyFont="1" applyFill="1" applyBorder="1" applyAlignment="1" applyProtection="1">
      <alignment horizontal="right" vertical="top"/>
      <protection/>
    </xf>
    <xf numFmtId="0" fontId="39" fillId="0" borderId="0" xfId="0" applyFont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44" fontId="39" fillId="33" borderId="10" xfId="58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7" borderId="14" xfId="0" applyFont="1" applyFill="1" applyBorder="1" applyAlignment="1" applyProtection="1">
      <alignment horizontal="center" vertical="top"/>
      <protection/>
    </xf>
    <xf numFmtId="0" fontId="40" fillId="7" borderId="15" xfId="0" applyFont="1" applyFill="1" applyBorder="1" applyAlignment="1" applyProtection="1">
      <alignment horizontal="center" vertical="top"/>
      <protection/>
    </xf>
    <xf numFmtId="0" fontId="40" fillId="7" borderId="16" xfId="0" applyFont="1" applyFill="1" applyBorder="1" applyAlignment="1" applyProtection="1">
      <alignment horizontal="center" vertical="top"/>
      <protection/>
    </xf>
    <xf numFmtId="0" fontId="40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7"/>
  <sheetViews>
    <sheetView tabSelected="1" zoomScalePageLayoutView="90" workbookViewId="0" topLeftCell="A1">
      <selection activeCell="P20" sqref="P20"/>
    </sheetView>
  </sheetViews>
  <sheetFormatPr defaultColWidth="9.140625" defaultRowHeight="15"/>
  <cols>
    <col min="1" max="1" width="4.140625" style="1" customWidth="1"/>
    <col min="2" max="2" width="59.28125" style="27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5" t="s">
        <v>34</v>
      </c>
      <c r="M1" s="35"/>
      <c r="N1" s="35"/>
    </row>
    <row r="2" spans="1:2" ht="23.25" customHeight="1">
      <c r="A2" s="36" t="s">
        <v>41</v>
      </c>
      <c r="B2" s="36"/>
    </row>
    <row r="3" spans="1:14" ht="49.5" customHeight="1">
      <c r="A3" s="40" t="s">
        <v>8</v>
      </c>
      <c r="B3" s="4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0" ht="9" customHeight="1">
      <c r="A5" s="4"/>
      <c r="C5" s="26"/>
      <c r="D5" s="26"/>
      <c r="E5" s="26"/>
      <c r="F5" s="26"/>
      <c r="G5" s="26"/>
      <c r="H5" s="26"/>
      <c r="I5" s="26"/>
      <c r="J5" s="26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8" customFormat="1" ht="27.75" customHeight="1">
      <c r="A9" s="29" t="s">
        <v>20</v>
      </c>
      <c r="B9" s="30" t="s">
        <v>42</v>
      </c>
      <c r="C9" s="28" t="s">
        <v>18</v>
      </c>
      <c r="D9" s="31">
        <v>1</v>
      </c>
      <c r="E9" s="19"/>
      <c r="F9" s="9">
        <f>ROUND(E9*H9/100,2)+E9</f>
        <v>0</v>
      </c>
      <c r="G9" s="9">
        <f aca="true" t="shared" si="0" ref="G9:G23">E9*D9</f>
        <v>0</v>
      </c>
      <c r="H9" s="10"/>
      <c r="I9" s="9">
        <f>ROUND(E9*H9/100,2)*D9</f>
        <v>0</v>
      </c>
      <c r="J9" s="11">
        <f aca="true" t="shared" si="1" ref="J9:J23">G9+I9</f>
        <v>0</v>
      </c>
      <c r="K9" s="12"/>
      <c r="L9" s="12"/>
      <c r="M9" s="12"/>
      <c r="N9" s="13"/>
    </row>
    <row r="10" spans="1:14" s="8" customFormat="1" ht="30.75" customHeight="1">
      <c r="A10" s="29" t="s">
        <v>21</v>
      </c>
      <c r="B10" s="30" t="s">
        <v>43</v>
      </c>
      <c r="C10" s="28" t="s">
        <v>18</v>
      </c>
      <c r="D10" s="31">
        <v>1</v>
      </c>
      <c r="E10" s="19"/>
      <c r="F10" s="9">
        <f aca="true" t="shared" si="2" ref="F10:F23">ROUND(E10*H10/100,2)+E10</f>
        <v>0</v>
      </c>
      <c r="G10" s="9">
        <f t="shared" si="0"/>
        <v>0</v>
      </c>
      <c r="H10" s="10"/>
      <c r="I10" s="9">
        <f aca="true" t="shared" si="3" ref="I10:I23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24" customHeight="1">
      <c r="A11" s="29" t="s">
        <v>22</v>
      </c>
      <c r="B11" s="32" t="s">
        <v>44</v>
      </c>
      <c r="C11" s="28" t="s">
        <v>18</v>
      </c>
      <c r="D11" s="31">
        <v>1</v>
      </c>
      <c r="E11" s="19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38.25" customHeight="1">
      <c r="A12" s="29" t="s">
        <v>23</v>
      </c>
      <c r="B12" s="32" t="s">
        <v>45</v>
      </c>
      <c r="C12" s="28" t="s">
        <v>18</v>
      </c>
      <c r="D12" s="31">
        <v>6</v>
      </c>
      <c r="E12" s="19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22.5" customHeight="1">
      <c r="A13" s="29" t="s">
        <v>24</v>
      </c>
      <c r="B13" s="32" t="s">
        <v>36</v>
      </c>
      <c r="C13" s="28" t="s">
        <v>18</v>
      </c>
      <c r="D13" s="31">
        <v>1</v>
      </c>
      <c r="E13" s="19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24.75" customHeight="1">
      <c r="A14" s="29" t="s">
        <v>25</v>
      </c>
      <c r="B14" s="32" t="s">
        <v>46</v>
      </c>
      <c r="C14" s="28" t="s">
        <v>18</v>
      </c>
      <c r="D14" s="31">
        <v>2</v>
      </c>
      <c r="E14" s="19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25.5" customHeight="1">
      <c r="A15" s="29" t="s">
        <v>26</v>
      </c>
      <c r="B15" s="32" t="s">
        <v>47</v>
      </c>
      <c r="C15" s="28" t="s">
        <v>18</v>
      </c>
      <c r="D15" s="31">
        <v>1</v>
      </c>
      <c r="E15" s="19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35.25" customHeight="1">
      <c r="A16" s="29" t="s">
        <v>27</v>
      </c>
      <c r="B16" s="32" t="s">
        <v>48</v>
      </c>
      <c r="C16" s="28" t="s">
        <v>18</v>
      </c>
      <c r="D16" s="31">
        <v>1</v>
      </c>
      <c r="E16" s="19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27.75" customHeight="1">
      <c r="A17" s="29" t="s">
        <v>28</v>
      </c>
      <c r="B17" s="32" t="s">
        <v>49</v>
      </c>
      <c r="C17" s="28" t="s">
        <v>18</v>
      </c>
      <c r="D17" s="31">
        <v>1</v>
      </c>
      <c r="E17" s="19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24.75" customHeight="1">
      <c r="A18" s="29" t="s">
        <v>29</v>
      </c>
      <c r="B18" s="32" t="s">
        <v>35</v>
      </c>
      <c r="C18" s="28" t="s">
        <v>18</v>
      </c>
      <c r="D18" s="31">
        <v>2</v>
      </c>
      <c r="E18" s="19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29.25" customHeight="1">
      <c r="A19" s="29" t="s">
        <v>30</v>
      </c>
      <c r="B19" s="33" t="s">
        <v>37</v>
      </c>
      <c r="C19" s="28" t="s">
        <v>18</v>
      </c>
      <c r="D19" s="31">
        <v>19</v>
      </c>
      <c r="E19" s="19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26.25" customHeight="1">
      <c r="A20" s="29" t="s">
        <v>31</v>
      </c>
      <c r="B20" s="33" t="s">
        <v>33</v>
      </c>
      <c r="C20" s="28" t="s">
        <v>18</v>
      </c>
      <c r="D20" s="31">
        <v>8</v>
      </c>
      <c r="E20" s="19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4" s="8" customFormat="1" ht="26.25" customHeight="1">
      <c r="A21" s="29" t="s">
        <v>38</v>
      </c>
      <c r="B21" s="33" t="s">
        <v>32</v>
      </c>
      <c r="C21" s="28" t="s">
        <v>18</v>
      </c>
      <c r="D21" s="31">
        <v>1</v>
      </c>
      <c r="E21" s="19"/>
      <c r="F21" s="9">
        <f t="shared" si="2"/>
        <v>0</v>
      </c>
      <c r="G21" s="9">
        <f t="shared" si="0"/>
        <v>0</v>
      </c>
      <c r="H21" s="10"/>
      <c r="I21" s="9">
        <f t="shared" si="3"/>
        <v>0</v>
      </c>
      <c r="J21" s="11">
        <f t="shared" si="1"/>
        <v>0</v>
      </c>
      <c r="K21" s="12"/>
      <c r="L21" s="12"/>
      <c r="M21" s="12"/>
      <c r="N21" s="13"/>
    </row>
    <row r="22" spans="1:14" s="8" customFormat="1" ht="26.25" customHeight="1">
      <c r="A22" s="29" t="s">
        <v>39</v>
      </c>
      <c r="B22" s="34" t="s">
        <v>50</v>
      </c>
      <c r="C22" s="28" t="s">
        <v>18</v>
      </c>
      <c r="D22" s="31">
        <v>1</v>
      </c>
      <c r="E22" s="19"/>
      <c r="F22" s="9">
        <f t="shared" si="2"/>
        <v>0</v>
      </c>
      <c r="G22" s="9">
        <f t="shared" si="0"/>
        <v>0</v>
      </c>
      <c r="H22" s="10"/>
      <c r="I22" s="9">
        <f t="shared" si="3"/>
        <v>0</v>
      </c>
      <c r="J22" s="11">
        <f t="shared" si="1"/>
        <v>0</v>
      </c>
      <c r="K22" s="12"/>
      <c r="L22" s="12"/>
      <c r="M22" s="12"/>
      <c r="N22" s="13"/>
    </row>
    <row r="23" spans="1:14" s="8" customFormat="1" ht="26.25" customHeight="1">
      <c r="A23" s="29" t="s">
        <v>40</v>
      </c>
      <c r="B23" s="32" t="s">
        <v>51</v>
      </c>
      <c r="C23" s="28" t="s">
        <v>18</v>
      </c>
      <c r="D23" s="31">
        <v>2</v>
      </c>
      <c r="E23" s="19"/>
      <c r="F23" s="9">
        <f t="shared" si="2"/>
        <v>0</v>
      </c>
      <c r="G23" s="9">
        <f t="shared" si="0"/>
        <v>0</v>
      </c>
      <c r="H23" s="10"/>
      <c r="I23" s="9">
        <f t="shared" si="3"/>
        <v>0</v>
      </c>
      <c r="J23" s="11">
        <f t="shared" si="1"/>
        <v>0</v>
      </c>
      <c r="K23" s="12"/>
      <c r="L23" s="12"/>
      <c r="M23" s="12"/>
      <c r="N23" s="13"/>
    </row>
    <row r="24" spans="1:10" s="8" customFormat="1" ht="23.25" customHeight="1" thickBot="1">
      <c r="A24" s="20"/>
      <c r="B24" s="41" t="s">
        <v>6</v>
      </c>
      <c r="C24" s="42"/>
      <c r="D24" s="42"/>
      <c r="E24" s="43"/>
      <c r="F24" s="14"/>
      <c r="G24" s="21">
        <f>SUM(G9:G13)</f>
        <v>0</v>
      </c>
      <c r="H24" s="15"/>
      <c r="I24" s="22">
        <f>SUM(I9:I13)</f>
        <v>0</v>
      </c>
      <c r="J24" s="23">
        <f>SUM(J9:J13)</f>
        <v>0</v>
      </c>
    </row>
    <row r="25" spans="1:9" ht="10.5">
      <c r="A25" s="16"/>
      <c r="B25" s="17"/>
      <c r="C25" s="18"/>
      <c r="D25" s="16"/>
      <c r="E25" s="16"/>
      <c r="F25" s="16"/>
      <c r="G25" s="16"/>
      <c r="H25" s="16"/>
      <c r="I25" s="16"/>
    </row>
    <row r="26" spans="1:14" ht="51.75" customHeight="1">
      <c r="A26" s="37" t="s">
        <v>16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8" spans="1:14" s="24" customFormat="1" ht="36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0" ht="19.5" customHeight="1">
      <c r="A29" s="25"/>
      <c r="B29" s="25"/>
      <c r="C29" s="25"/>
      <c r="D29" s="25"/>
      <c r="E29" s="25"/>
      <c r="F29" s="25"/>
      <c r="G29" s="25"/>
      <c r="H29" s="25"/>
      <c r="I29" s="25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</sheetData>
  <sheetProtection sort="0" autoFilter="0"/>
  <protectedRanges>
    <protectedRange sqref="K9:N23" name="Rozstęp3"/>
    <protectedRange sqref="H9:H23" name="Rozstęp2"/>
    <protectedRange sqref="E9:E23" name="Rozstęp1"/>
  </protectedRanges>
  <mergeCells count="8">
    <mergeCell ref="L1:N1"/>
    <mergeCell ref="A2:B2"/>
    <mergeCell ref="A26:N26"/>
    <mergeCell ref="A28:N28"/>
    <mergeCell ref="A4:N4"/>
    <mergeCell ref="A3:B3"/>
    <mergeCell ref="B24:E24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2024-02-02T11:52:09Z</dcterms:modified>
  <cp:category/>
  <cp:version/>
  <cp:contentType/>
  <cp:contentStatus/>
</cp:coreProperties>
</file>